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2A103975-660F-408B-AD40-6A1A133BF278}" xr6:coauthVersionLast="47" xr6:coauthVersionMax="47" xr10:uidLastSave="{00000000-0000-0000-0000-000000000000}"/>
  <bookViews>
    <workbookView xWindow="-120" yWindow="-120" windowWidth="29040" windowHeight="15720" xr2:uid="{D573C403-3481-476C-A2CD-46A5133EED9C}"/>
  </bookViews>
  <sheets>
    <sheet name="Feuil1" sheetId="1" r:id="rId1"/>
  </sheets>
  <definedNames>
    <definedName name="_xlnm.Print_Area" localSheetId="0">Feuil1!$A$1:$J$47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H16" i="1"/>
  <c r="D24" i="1"/>
  <c r="G20" i="1"/>
  <c r="D17" i="1"/>
  <c r="F17" i="1"/>
  <c r="D18" i="1"/>
  <c r="H18" i="1" l="1"/>
  <c r="H17" i="1"/>
  <c r="H19" i="1" s="1"/>
  <c r="H20" i="1" l="1"/>
  <c r="H22" i="1" s="1"/>
</calcChain>
</file>

<file path=xl/sharedStrings.xml><?xml version="1.0" encoding="utf-8"?>
<sst xmlns="http://schemas.openxmlformats.org/spreadsheetml/2006/main" count="41" uniqueCount="35">
  <si>
    <t>Philippe Kündig</t>
  </si>
  <si>
    <t>Conseiller financier avec brevet fédéral</t>
  </si>
  <si>
    <t>Photographe amateur</t>
  </si>
  <si>
    <t>Camping Les Horizons Bleus</t>
  </si>
  <si>
    <t>Quai Grand'Rives 11</t>
  </si>
  <si>
    <t>Case postale 251</t>
  </si>
  <si>
    <t>1844 Villeneuve VD</t>
  </si>
  <si>
    <t>phkuendig@gmail.com</t>
  </si>
  <si>
    <t>Villeneuve, le</t>
  </si>
  <si>
    <t>23.10.2023</t>
  </si>
  <si>
    <t>Monsieur</t>
  </si>
  <si>
    <t>Arsène Lupin</t>
  </si>
  <si>
    <t>Chemin en Cormistaux 100</t>
  </si>
  <si>
    <t>1040 Echallens</t>
  </si>
  <si>
    <t>FACTURE</t>
  </si>
  <si>
    <t>Mariage du</t>
  </si>
  <si>
    <t>Nombre de personnes</t>
  </si>
  <si>
    <t>Forfait de base</t>
  </si>
  <si>
    <t>à</t>
  </si>
  <si>
    <t>par km</t>
  </si>
  <si>
    <t>Déplacements (km)</t>
  </si>
  <si>
    <t>Echallens et environs</t>
  </si>
  <si>
    <t>par pers.</t>
  </si>
  <si>
    <t>Total HT</t>
  </si>
  <si>
    <t>TVA</t>
  </si>
  <si>
    <t>Total</t>
  </si>
  <si>
    <t>jours</t>
  </si>
  <si>
    <t>Avec mes remerciements</t>
  </si>
  <si>
    <t>Payable net à</t>
  </si>
  <si>
    <t>IBAN</t>
  </si>
  <si>
    <t>CH18 0076 5001 0338 3230 6</t>
  </si>
  <si>
    <t>Banque cantonale du Valais</t>
  </si>
  <si>
    <t>079 204 64 96 WhatsApp et Signal</t>
  </si>
  <si>
    <t>CHF HT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</si>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</sst>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right" vertical="center"/>
    </xf>
    <xf numFmtId="43" fontId="6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43" fontId="7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quotePrefix="1" applyFont="1" applyAlignment="1" applyProtection="1">
      <alignment vertical="center"/>
      <protection locked="0"/>
    </xf>
    <xf numFmtId="14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43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10" fontId="4" fillId="0" borderId="0" xfId="2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123825</xdr:rowOff>
    </xdr:from>
    <xdr:to>
      <xdr:col>10</xdr:col>
      <xdr:colOff>9873</xdr:colOff>
      <xdr:row>47</xdr:row>
      <xdr:rowOff>1523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0D2713-8A5D-CC0B-7C63-209F49C9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543675"/>
          <a:ext cx="6610698" cy="3306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kuend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9973-0133-4761-B1D0-C6C572720A99}">
  <dimension ref="A1:I88"/>
  <sheetViews>
    <sheetView showGridLines="0" tabSelected="1" topLeftCell="A20" workbookViewId="0">
      <selection activeCell="M25" sqref="M25"/>
    </sheetView>
  </sheetViews>
  <sheetFormatPr baseColWidth="10" defaultRowHeight="14.25" x14ac:dyDescent="0.2"/>
  <cols>
    <col min="1" max="1" width="1.5" style="1" customWidth="1"/>
    <col min="2" max="3" width="11" style="1"/>
    <col min="4" max="4" width="10.625" style="1" customWidth="1"/>
    <col min="5" max="5" width="5.625" style="1" customWidth="1"/>
    <col min="6" max="6" width="8.625" style="1" customWidth="1"/>
    <col min="7" max="7" width="12.625" style="1" customWidth="1"/>
    <col min="8" max="8" width="14.625" style="1" bestFit="1" customWidth="1"/>
    <col min="9" max="9" width="11" style="1"/>
    <col min="10" max="10" width="1.5" style="1" customWidth="1"/>
    <col min="11" max="16384" width="11" style="1"/>
  </cols>
  <sheetData>
    <row r="1" spans="1:9" ht="9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 x14ac:dyDescent="0.2">
      <c r="A2" s="2"/>
      <c r="B2" s="6" t="s">
        <v>0</v>
      </c>
      <c r="C2" s="2"/>
      <c r="D2" s="2"/>
      <c r="E2" s="2"/>
      <c r="I2" s="2"/>
    </row>
    <row r="3" spans="1:9" ht="15" customHeight="1" x14ac:dyDescent="0.2">
      <c r="A3" s="2"/>
      <c r="B3" s="6" t="s">
        <v>1</v>
      </c>
      <c r="C3" s="2"/>
      <c r="D3" s="2"/>
      <c r="E3" s="2"/>
      <c r="I3" s="2"/>
    </row>
    <row r="4" spans="1:9" ht="15" customHeight="1" x14ac:dyDescent="0.2">
      <c r="A4" s="2"/>
      <c r="B4" s="6" t="s">
        <v>2</v>
      </c>
      <c r="C4" s="2"/>
      <c r="D4" s="2"/>
      <c r="E4" s="2"/>
      <c r="I4" s="2"/>
    </row>
    <row r="5" spans="1:9" ht="15" customHeight="1" x14ac:dyDescent="0.2">
      <c r="A5" s="2"/>
      <c r="B5" s="2" t="s">
        <v>3</v>
      </c>
      <c r="C5" s="2"/>
      <c r="D5" s="2"/>
      <c r="E5" s="2"/>
      <c r="G5" s="2" t="s">
        <v>10</v>
      </c>
      <c r="I5" s="2"/>
    </row>
    <row r="6" spans="1:9" ht="15" customHeight="1" x14ac:dyDescent="0.2">
      <c r="A6" s="2"/>
      <c r="B6" s="2" t="s">
        <v>4</v>
      </c>
      <c r="C6" s="2"/>
      <c r="D6" s="2"/>
      <c r="E6" s="2"/>
      <c r="G6" s="2" t="s">
        <v>11</v>
      </c>
      <c r="I6" s="2"/>
    </row>
    <row r="7" spans="1:9" ht="15" customHeight="1" x14ac:dyDescent="0.2">
      <c r="A7" s="2"/>
      <c r="B7" s="2" t="s">
        <v>5</v>
      </c>
      <c r="C7" s="2"/>
      <c r="D7" s="2"/>
      <c r="E7" s="2"/>
      <c r="G7" s="2" t="s">
        <v>12</v>
      </c>
      <c r="I7" s="2"/>
    </row>
    <row r="8" spans="1:9" ht="15" customHeight="1" x14ac:dyDescent="0.2">
      <c r="A8" s="2"/>
      <c r="B8" s="2" t="s">
        <v>6</v>
      </c>
      <c r="C8" s="2"/>
      <c r="D8" s="2"/>
      <c r="E8" s="2"/>
      <c r="G8" s="2" t="s">
        <v>13</v>
      </c>
      <c r="I8" s="2"/>
    </row>
    <row r="9" spans="1:9" ht="15" customHeight="1" x14ac:dyDescent="0.2">
      <c r="A9" s="2"/>
      <c r="B9" s="2" t="s">
        <v>32</v>
      </c>
      <c r="C9" s="2"/>
      <c r="D9" s="2"/>
      <c r="E9" s="2"/>
      <c r="I9" s="2"/>
    </row>
    <row r="10" spans="1:9" ht="15" customHeight="1" x14ac:dyDescent="0.2">
      <c r="A10" s="2"/>
      <c r="B10" s="3" t="s">
        <v>7</v>
      </c>
      <c r="C10" s="2"/>
      <c r="D10" s="2"/>
      <c r="E10" s="2"/>
      <c r="G10" s="2" t="s">
        <v>8</v>
      </c>
      <c r="H10" s="21" t="s">
        <v>9</v>
      </c>
    </row>
    <row r="11" spans="1:9" ht="1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24.95" customHeight="1" x14ac:dyDescent="0.2">
      <c r="A13" s="2"/>
      <c r="B13" s="12" t="s">
        <v>14</v>
      </c>
      <c r="C13" s="12"/>
      <c r="D13" s="12"/>
      <c r="E13" s="12"/>
      <c r="F13" s="12"/>
      <c r="G13" s="12"/>
      <c r="H13" s="12"/>
      <c r="I13" s="12"/>
    </row>
    <row r="14" spans="1:9" ht="24.95" customHeight="1" x14ac:dyDescent="0.2">
      <c r="A14" s="2"/>
      <c r="B14" s="13" t="s">
        <v>15</v>
      </c>
      <c r="C14" s="14"/>
      <c r="D14" s="22">
        <v>45213</v>
      </c>
      <c r="E14" s="22"/>
      <c r="F14" s="15" t="s">
        <v>18</v>
      </c>
      <c r="G14" s="23" t="s">
        <v>21</v>
      </c>
      <c r="H14" s="14"/>
      <c r="I14" s="14"/>
    </row>
    <row r="15" spans="1:9" ht="9" customHeight="1" x14ac:dyDescent="0.2">
      <c r="A15" s="2"/>
      <c r="B15" s="4"/>
      <c r="C15" s="4"/>
      <c r="D15" s="4"/>
      <c r="E15" s="4"/>
      <c r="F15" s="4"/>
      <c r="G15" s="4"/>
      <c r="H15" s="4"/>
      <c r="I15" s="4"/>
    </row>
    <row r="16" spans="1:9" ht="24.95" customHeight="1" x14ac:dyDescent="0.2">
      <c r="A16" s="2"/>
      <c r="B16" s="6" t="s">
        <v>17</v>
      </c>
      <c r="C16" s="6"/>
      <c r="D16" s="9"/>
      <c r="E16" s="4"/>
      <c r="F16" s="4"/>
      <c r="G16" s="4"/>
      <c r="H16" s="24">
        <f>600+0</f>
        <v>600</v>
      </c>
      <c r="I16" s="2" t="s">
        <v>33</v>
      </c>
    </row>
    <row r="17" spans="1:9" ht="24.95" customHeight="1" x14ac:dyDescent="0.2">
      <c r="A17" s="2"/>
      <c r="B17" s="6" t="s">
        <v>16</v>
      </c>
      <c r="C17" s="6"/>
      <c r="D17" s="25">
        <f>80+0</f>
        <v>80</v>
      </c>
      <c r="E17" s="5" t="s">
        <v>18</v>
      </c>
      <c r="F17" s="26">
        <f>6+0</f>
        <v>6</v>
      </c>
      <c r="G17" s="2" t="s">
        <v>22</v>
      </c>
      <c r="H17" s="9">
        <f>+D17*F17</f>
        <v>480</v>
      </c>
      <c r="I17" s="2" t="s">
        <v>33</v>
      </c>
    </row>
    <row r="18" spans="1:9" ht="24.95" customHeight="1" x14ac:dyDescent="0.2">
      <c r="A18" s="2"/>
      <c r="B18" s="6" t="s">
        <v>20</v>
      </c>
      <c r="C18" s="6"/>
      <c r="D18" s="25">
        <f>200+0</f>
        <v>200</v>
      </c>
      <c r="E18" s="5" t="s">
        <v>18</v>
      </c>
      <c r="F18" s="26">
        <f>0.6+0</f>
        <v>0.6</v>
      </c>
      <c r="G18" s="2" t="s">
        <v>19</v>
      </c>
      <c r="H18" s="9">
        <f>+D18*F18</f>
        <v>120</v>
      </c>
      <c r="I18" s="2" t="s">
        <v>33</v>
      </c>
    </row>
    <row r="19" spans="1:9" ht="24.95" customHeight="1" x14ac:dyDescent="0.2">
      <c r="A19" s="2"/>
      <c r="B19" s="4"/>
      <c r="C19" s="4"/>
      <c r="D19" s="4"/>
      <c r="E19" s="4"/>
      <c r="F19" s="4"/>
      <c r="G19" s="6" t="s">
        <v>23</v>
      </c>
      <c r="H19" s="16">
        <f>SUM(H16:H18)</f>
        <v>1200</v>
      </c>
      <c r="I19" s="2" t="s">
        <v>33</v>
      </c>
    </row>
    <row r="20" spans="1:9" ht="24.95" customHeight="1" x14ac:dyDescent="0.2">
      <c r="A20" s="2"/>
      <c r="B20" s="4"/>
      <c r="C20" s="4"/>
      <c r="D20" s="4"/>
      <c r="E20" s="4"/>
      <c r="F20" s="8" t="s">
        <v>24</v>
      </c>
      <c r="G20" s="27">
        <f>7.7%+0</f>
        <v>7.6999999999999999E-2</v>
      </c>
      <c r="H20" s="9">
        <f>_xlfn.SINGLE(ROUND(+H19*G20,0))</f>
        <v>92</v>
      </c>
      <c r="I20" s="2" t="s">
        <v>34</v>
      </c>
    </row>
    <row r="21" spans="1:9" ht="9" customHeight="1" x14ac:dyDescent="0.2">
      <c r="A21" s="2"/>
      <c r="B21" s="4"/>
      <c r="C21" s="4"/>
      <c r="D21" s="4"/>
      <c r="E21" s="4"/>
      <c r="F21" s="4"/>
      <c r="G21" s="4"/>
      <c r="H21" s="4"/>
      <c r="I21" s="4"/>
    </row>
    <row r="22" spans="1:9" ht="24.95" customHeight="1" x14ac:dyDescent="0.2">
      <c r="A22" s="2"/>
      <c r="B22" s="17"/>
      <c r="C22" s="17"/>
      <c r="D22" s="17"/>
      <c r="E22" s="17"/>
      <c r="F22" s="17"/>
      <c r="G22" s="18" t="s">
        <v>25</v>
      </c>
      <c r="H22" s="19">
        <f>+H19+H20</f>
        <v>1292</v>
      </c>
      <c r="I22" s="20" t="s">
        <v>34</v>
      </c>
    </row>
    <row r="23" spans="1:9" ht="24.9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s="10" customFormat="1" ht="15.75" x14ac:dyDescent="0.2">
      <c r="A24" s="6"/>
      <c r="B24" s="6" t="s">
        <v>28</v>
      </c>
      <c r="D24" s="28">
        <f>30+0</f>
        <v>30</v>
      </c>
      <c r="E24" s="7" t="s">
        <v>26</v>
      </c>
      <c r="F24" s="7" t="s">
        <v>29</v>
      </c>
      <c r="G24" s="11" t="s">
        <v>30</v>
      </c>
      <c r="I24" s="6"/>
    </row>
    <row r="25" spans="1:9" ht="15" x14ac:dyDescent="0.2">
      <c r="A25" s="2"/>
      <c r="B25" s="2"/>
      <c r="C25" s="2"/>
      <c r="D25" s="2"/>
      <c r="E25" s="2"/>
      <c r="F25" s="2"/>
      <c r="G25" s="2" t="s">
        <v>31</v>
      </c>
      <c r="H25" s="2"/>
      <c r="I25" s="2"/>
    </row>
    <row r="26" spans="1:9" ht="15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x14ac:dyDescent="0.2">
      <c r="A27" s="2"/>
      <c r="B27" s="2" t="s">
        <v>27</v>
      </c>
      <c r="C27" s="2"/>
      <c r="D27" s="2"/>
      <c r="E27" s="2"/>
      <c r="F27" s="2"/>
      <c r="G27" s="2"/>
      <c r="H27" s="2"/>
      <c r="I27" s="2"/>
    </row>
    <row r="28" spans="1:9" ht="15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ht="15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ht="15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ht="15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ht="15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5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ht="15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15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ht="15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ht="15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ht="15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5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15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5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5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5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ht="15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ht="15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ht="15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ht="15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ht="15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ht="15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ht="15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ht="15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ht="15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ht="15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ht="15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ht="15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ht="15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ht="15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ht="15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ht="15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ht="15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ht="15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ht="15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ht="15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ht="15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ht="15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ht="15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ht="15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ht="15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ht="15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ht="15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ht="15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ht="15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ht="15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ht="15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ht="15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ht="15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ht="15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ht="15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ht="15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ht="15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ht="15" x14ac:dyDescent="0.2">
      <c r="A88" s="2"/>
      <c r="B88" s="2"/>
      <c r="C88" s="2"/>
      <c r="D88" s="2"/>
      <c r="E88" s="2"/>
      <c r="F88" s="2"/>
      <c r="G88" s="2"/>
      <c r="H88" s="2"/>
      <c r="I88" s="2"/>
    </row>
  </sheetData>
  <sheetProtection sheet="1" objects="1" scenarios="1"/>
  <mergeCells count="8">
    <mergeCell ref="B22:F22"/>
    <mergeCell ref="B21:I21"/>
    <mergeCell ref="B15:I15"/>
    <mergeCell ref="B13:I13"/>
    <mergeCell ref="D14:E14"/>
    <mergeCell ref="E16:G16"/>
    <mergeCell ref="B19:F19"/>
    <mergeCell ref="B20:E20"/>
  </mergeCells>
  <hyperlinks>
    <hyperlink ref="B10" r:id="rId1" xr:uid="{1CECC101-8A95-4D17-A3F7-560C0ACEA789}"/>
  </hyperlinks>
  <pageMargins left="0.51181102362204722" right="0.11811023622047245" top="0.55118110236220474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2023-10-23T07:26:55Z</cp:lastPrinted>
  <dcterms:created xsi:type="dcterms:W3CDTF">2023-10-23T04:34:35Z</dcterms:created>
  <dcterms:modified xsi:type="dcterms:W3CDTF">2023-10-23T07:27:42Z</dcterms:modified>
</cp:coreProperties>
</file>