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ATADRIVE1\TrocSavoirs\Tableur\"/>
    </mc:Choice>
  </mc:AlternateContent>
  <xr:revisionPtr revIDLastSave="0" documentId="13_ncr:1_{B0F4D646-D258-418C-B5C8-51BBFC2E8C8A}" xr6:coauthVersionLast="47" xr6:coauthVersionMax="47" xr10:uidLastSave="{00000000-0000-0000-0000-000000000000}"/>
  <bookViews>
    <workbookView xWindow="-120" yWindow="-120" windowWidth="29040" windowHeight="15720" xr2:uid="{16046DCA-BE10-4450-8C36-98C191B6475C}"/>
  </bookViews>
  <sheets>
    <sheet name="Feuil1" sheetId="1" r:id="rId1"/>
  </sheets>
  <definedNames>
    <definedName name="_xlnm.Print_Area" localSheetId="0">Feuil1!$A$1:$J$37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6" i="1" l="1"/>
  <c r="H36" i="1"/>
  <c r="G36" i="1"/>
  <c r="F36" i="1"/>
  <c r="E36" i="1"/>
  <c r="D36" i="1"/>
  <c r="D34" i="1"/>
  <c r="E31" i="1"/>
  <c r="D31" i="1"/>
  <c r="I31" i="1" s="1"/>
  <c r="E28" i="1"/>
  <c r="D27" i="1"/>
  <c r="G25" i="1"/>
  <c r="I25" i="1" s="1"/>
  <c r="H22" i="1"/>
  <c r="I22" i="1" s="1"/>
  <c r="F20" i="1"/>
  <c r="I20" i="1" s="1"/>
  <c r="E20" i="1"/>
  <c r="D20" i="1"/>
  <c r="H17" i="1"/>
  <c r="H13" i="1"/>
  <c r="I13" i="1" s="1"/>
  <c r="F10" i="1"/>
  <c r="F3" i="1" s="1"/>
  <c r="E10" i="1"/>
  <c r="E3" i="1" s="1"/>
  <c r="D10" i="1"/>
  <c r="I10" i="1" s="1"/>
  <c r="H8" i="1"/>
  <c r="H3" i="1" s="1"/>
  <c r="G6" i="1"/>
  <c r="F5" i="1"/>
  <c r="E5" i="1"/>
  <c r="D5" i="1"/>
  <c r="I35" i="1"/>
  <c r="I34" i="1"/>
  <c r="I33" i="1"/>
  <c r="I32" i="1"/>
  <c r="I30" i="1"/>
  <c r="I29" i="1"/>
  <c r="I28" i="1"/>
  <c r="I27" i="1"/>
  <c r="I26" i="1"/>
  <c r="I24" i="1"/>
  <c r="I23" i="1"/>
  <c r="I21" i="1"/>
  <c r="I19" i="1"/>
  <c r="I18" i="1"/>
  <c r="I17" i="1"/>
  <c r="I16" i="1"/>
  <c r="I15" i="1"/>
  <c r="I14" i="1"/>
  <c r="I12" i="1"/>
  <c r="I11" i="1"/>
  <c r="I9" i="1"/>
  <c r="I7" i="1"/>
  <c r="I6" i="1"/>
  <c r="I5" i="1"/>
  <c r="K2" i="1"/>
  <c r="B6" i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5" i="1"/>
  <c r="I8" i="1" l="1"/>
  <c r="D3" i="1"/>
  <c r="G3" i="1"/>
  <c r="I3" i="1"/>
</calcChain>
</file>

<file path=xl/sharedStrings.xml><?xml version="1.0" encoding="utf-8"?>
<sst xmlns="http://schemas.openxmlformats.org/spreadsheetml/2006/main" count="26" uniqueCount="25">
  <si>
    <t>Année</t>
  </si>
  <si>
    <t>Mois</t>
  </si>
  <si>
    <t>2023</t>
  </si>
  <si>
    <t>Décembre</t>
  </si>
  <si>
    <t>Nourriture</t>
  </si>
  <si>
    <t>Boissons</t>
  </si>
  <si>
    <t>Ménage</t>
  </si>
  <si>
    <t>Essence</t>
  </si>
  <si>
    <t>Loisirs</t>
  </si>
  <si>
    <t>Total</t>
  </si>
  <si>
    <t>J</t>
  </si>
  <si>
    <t xml:space="preserve">Analyse de quelques dépenses </t>
  </si>
  <si>
    <t>Commerçant</t>
  </si>
  <si>
    <t>Denner</t>
  </si>
  <si>
    <t>Shell</t>
  </si>
  <si>
    <t>Restaurant l'Eléphant Bleu</t>
  </si>
  <si>
    <t>Lidl</t>
  </si>
  <si>
    <t>Cinéma REX Vevey</t>
  </si>
  <si>
    <t>McDonald's Villeneuve</t>
  </si>
  <si>
    <t>Coop Montreux</t>
  </si>
  <si>
    <t>Restaurant Molino Vevey</t>
  </si>
  <si>
    <t>Tamoil Montreux</t>
  </si>
  <si>
    <t>Suter viandes Villeneuve</t>
  </si>
  <si>
    <t>Cave du Chardon Vevey</t>
  </si>
  <si>
    <t>Macheret Fromage Villeneuve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</si>
</sst>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70C0"/>
      <name val="Arial"/>
      <family val="2"/>
    </font>
    <font>
      <b/>
      <sz val="16"/>
      <color theme="1"/>
      <name val="Arial"/>
      <family val="2"/>
    </font>
    <font>
      <b/>
      <sz val="16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3" fontId="2" fillId="0" borderId="0" xfId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3" fillId="0" borderId="7" xfId="0" applyNumberFormat="1" applyFont="1" applyBorder="1" applyAlignment="1">
      <alignment horizontal="right" vertical="center"/>
    </xf>
    <xf numFmtId="0" fontId="3" fillId="0" borderId="2" xfId="0" applyNumberFormat="1" applyFont="1" applyBorder="1" applyAlignment="1">
      <alignment horizontal="right" vertical="center"/>
    </xf>
    <xf numFmtId="0" fontId="3" fillId="0" borderId="4" xfId="0" applyNumberFormat="1" applyFont="1" applyBorder="1" applyAlignment="1">
      <alignment horizontal="right" vertical="center"/>
    </xf>
    <xf numFmtId="0" fontId="2" fillId="0" borderId="8" xfId="0" applyFont="1" applyBorder="1" applyAlignment="1" applyProtection="1">
      <alignment vertical="center"/>
      <protection locked="0"/>
    </xf>
    <xf numFmtId="43" fontId="2" fillId="0" borderId="8" xfId="1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43" fontId="2" fillId="0" borderId="1" xfId="1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43" fontId="2" fillId="0" borderId="5" xfId="1" applyFont="1" applyBorder="1" applyAlignment="1" applyProtection="1">
      <alignment vertical="center"/>
      <protection locked="0"/>
    </xf>
    <xf numFmtId="0" fontId="6" fillId="0" borderId="0" xfId="0" quotePrefix="1" applyFont="1" applyAlignment="1" applyProtection="1">
      <alignment horizontal="center" vertical="center"/>
      <protection locked="0"/>
    </xf>
    <xf numFmtId="0" fontId="6" fillId="0" borderId="0" xfId="0" quotePrefix="1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 wrapText="1"/>
    </xf>
    <xf numFmtId="43" fontId="3" fillId="0" borderId="9" xfId="1" applyFont="1" applyBorder="1" applyAlignment="1">
      <alignment vertical="center"/>
    </xf>
    <xf numFmtId="43" fontId="3" fillId="0" borderId="3" xfId="1" applyFont="1" applyBorder="1" applyAlignment="1">
      <alignment vertical="center"/>
    </xf>
    <xf numFmtId="43" fontId="3" fillId="0" borderId="6" xfId="1" applyFont="1" applyBorder="1" applyAlignment="1">
      <alignment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43" fontId="3" fillId="2" borderId="14" xfId="1" applyNumberFormat="1" applyFont="1" applyFill="1" applyBorder="1" applyAlignment="1">
      <alignment vertical="center"/>
    </xf>
    <xf numFmtId="43" fontId="3" fillId="2" borderId="13" xfId="1" applyNumberFormat="1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NumberFormat="1" applyFont="1" applyFill="1" applyBorder="1" applyAlignment="1">
      <alignment horizontal="center" vertical="center"/>
    </xf>
    <xf numFmtId="0" fontId="3" fillId="2" borderId="18" xfId="0" applyNumberFormat="1" applyFont="1" applyFill="1" applyBorder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10" fontId="3" fillId="2" borderId="11" xfId="2" applyNumberFormat="1" applyFont="1" applyFill="1" applyBorder="1" applyAlignment="1" applyProtection="1">
      <alignment vertical="center"/>
    </xf>
    <xf numFmtId="10" fontId="3" fillId="2" borderId="12" xfId="2" applyNumberFormat="1" applyFont="1" applyFill="1" applyBorder="1" applyAlignment="1" applyProtection="1">
      <alignment vertical="center"/>
    </xf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142875</xdr:colOff>
      <xdr:row>0</xdr:row>
      <xdr:rowOff>123825</xdr:rowOff>
    </xdr:from>
    <xdr:to>
      <xdr:col>10</xdr:col>
      <xdr:colOff>685800</xdr:colOff>
      <xdr:row>2</xdr:row>
      <xdr:rowOff>38100</xdr:rowOff>
    </xdr:to>
    <xdr:sp macro="" textlink="">
      <xdr:nvSpPr>
        <xdr:cNvPr id="3" name="Ellipse 2">
          <a:extLst>
            <a:ext uri="{FF2B5EF4-FFF2-40B4-BE49-F238E27FC236}">
              <a16:creationId xmlns:a16="http://schemas.microsoft.com/office/drawing/2014/main" id="{BB041437-1F3C-D2F6-1B90-3F10F76D8D9C}"/>
            </a:ext>
          </a:extLst>
        </xdr:cNvPr>
        <xdr:cNvSpPr/>
      </xdr:nvSpPr>
      <xdr:spPr>
        <a:xfrm>
          <a:off x="8162925" y="123825"/>
          <a:ext cx="542925" cy="504825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F35C6-5976-46E0-91A4-546CCF1E92EC}">
  <dimension ref="B1:K37"/>
  <sheetViews>
    <sheetView showGridLines="0" tabSelected="1" topLeftCell="A2" workbookViewId="0">
      <selection activeCell="L19" sqref="L19"/>
    </sheetView>
  </sheetViews>
  <sheetFormatPr baseColWidth="10" defaultRowHeight="15" x14ac:dyDescent="0.2"/>
  <cols>
    <col min="1" max="1" width="1.5" style="1" customWidth="1"/>
    <col min="2" max="2" width="5.625" style="1" customWidth="1"/>
    <col min="3" max="3" width="40.625" style="1" customWidth="1"/>
    <col min="4" max="8" width="12.625" style="1" customWidth="1"/>
    <col min="9" max="9" width="15.625" style="1" customWidth="1"/>
    <col min="10" max="10" width="1.5" style="1" customWidth="1"/>
    <col min="11" max="16384" width="11" style="1"/>
  </cols>
  <sheetData>
    <row r="1" spans="2:11" ht="12" customHeight="1" x14ac:dyDescent="0.2"/>
    <row r="2" spans="2:11" ht="35.1" customHeight="1" thickBot="1" x14ac:dyDescent="0.25">
      <c r="B2" s="18" t="s">
        <v>11</v>
      </c>
      <c r="C2" s="18"/>
      <c r="D2" s="18"/>
      <c r="E2" s="5" t="s">
        <v>0</v>
      </c>
      <c r="F2" s="16" t="s">
        <v>2</v>
      </c>
      <c r="G2" s="5" t="s">
        <v>1</v>
      </c>
      <c r="H2" s="17" t="s">
        <v>3</v>
      </c>
      <c r="I2" s="17"/>
      <c r="K2" s="32">
        <f>31+0</f>
        <v>31</v>
      </c>
    </row>
    <row r="3" spans="2:11" ht="20.100000000000001" customHeight="1" thickBot="1" x14ac:dyDescent="0.25">
      <c r="B3" s="27" t="s">
        <v>10</v>
      </c>
      <c r="C3" s="29" t="s">
        <v>12</v>
      </c>
      <c r="D3" s="25">
        <f>SUM(D5:D35)</f>
        <v>421</v>
      </c>
      <c r="E3" s="25">
        <f t="shared" ref="E3:I3" si="0">SUM(E5:E35)</f>
        <v>184.3</v>
      </c>
      <c r="F3" s="25">
        <f t="shared" si="0"/>
        <v>44</v>
      </c>
      <c r="G3" s="25">
        <f t="shared" si="0"/>
        <v>140</v>
      </c>
      <c r="H3" s="25">
        <f t="shared" si="0"/>
        <v>158.69999999999999</v>
      </c>
      <c r="I3" s="24">
        <f t="shared" si="0"/>
        <v>948</v>
      </c>
    </row>
    <row r="4" spans="2:11" s="3" customFormat="1" ht="15" customHeight="1" thickBot="1" x14ac:dyDescent="0.25">
      <c r="B4" s="26"/>
      <c r="C4" s="28"/>
      <c r="D4" s="22" t="s">
        <v>4</v>
      </c>
      <c r="E4" s="22" t="s">
        <v>5</v>
      </c>
      <c r="F4" s="22" t="s">
        <v>6</v>
      </c>
      <c r="G4" s="22" t="s">
        <v>7</v>
      </c>
      <c r="H4" s="22" t="s">
        <v>8</v>
      </c>
      <c r="I4" s="23" t="s">
        <v>9</v>
      </c>
    </row>
    <row r="5" spans="2:11" ht="15" customHeight="1" x14ac:dyDescent="0.2">
      <c r="B5" s="7">
        <f>1+0</f>
        <v>1</v>
      </c>
      <c r="C5" s="10" t="s">
        <v>13</v>
      </c>
      <c r="D5" s="11">
        <f>55.2+0</f>
        <v>55.2</v>
      </c>
      <c r="E5" s="11">
        <f>25.3+0</f>
        <v>25.3</v>
      </c>
      <c r="F5" s="11">
        <f>8.8+0</f>
        <v>8.8000000000000007</v>
      </c>
      <c r="G5" s="11"/>
      <c r="H5" s="11"/>
      <c r="I5" s="19">
        <f>SUM(D5:H5)</f>
        <v>89.3</v>
      </c>
    </row>
    <row r="6" spans="2:11" ht="15" customHeight="1" x14ac:dyDescent="0.2">
      <c r="B6" s="8">
        <f t="shared" ref="B6:B35" si="1">IF(B5="","",IF(B5+1&gt;$K$2,"",B5+1))</f>
        <v>2</v>
      </c>
      <c r="C6" s="12" t="s">
        <v>14</v>
      </c>
      <c r="D6" s="13"/>
      <c r="E6" s="13"/>
      <c r="F6" s="13"/>
      <c r="G6" s="13">
        <f>80+0</f>
        <v>80</v>
      </c>
      <c r="H6" s="13"/>
      <c r="I6" s="20">
        <f t="shared" ref="I6:I35" si="2">SUM(D6:H6)</f>
        <v>80</v>
      </c>
    </row>
    <row r="7" spans="2:11" ht="15" customHeight="1" x14ac:dyDescent="0.2">
      <c r="B7" s="8">
        <f t="shared" si="1"/>
        <v>3</v>
      </c>
      <c r="C7" s="12"/>
      <c r="D7" s="13"/>
      <c r="E7" s="13"/>
      <c r="F7" s="13"/>
      <c r="G7" s="13"/>
      <c r="H7" s="13"/>
      <c r="I7" s="20">
        <f t="shared" si="2"/>
        <v>0</v>
      </c>
    </row>
    <row r="8" spans="2:11" ht="15" customHeight="1" x14ac:dyDescent="0.2">
      <c r="B8" s="8">
        <f t="shared" si="1"/>
        <v>4</v>
      </c>
      <c r="C8" s="12" t="s">
        <v>15</v>
      </c>
      <c r="D8" s="13"/>
      <c r="E8" s="13"/>
      <c r="F8" s="13"/>
      <c r="G8" s="13"/>
      <c r="H8" s="13">
        <f>38+0</f>
        <v>38</v>
      </c>
      <c r="I8" s="20">
        <f t="shared" si="2"/>
        <v>38</v>
      </c>
    </row>
    <row r="9" spans="2:11" ht="15" customHeight="1" x14ac:dyDescent="0.2">
      <c r="B9" s="8">
        <f t="shared" si="1"/>
        <v>5</v>
      </c>
      <c r="C9" s="12"/>
      <c r="D9" s="13"/>
      <c r="E9" s="13"/>
      <c r="F9" s="13"/>
      <c r="G9" s="13"/>
      <c r="H9" s="13"/>
      <c r="I9" s="20">
        <f t="shared" si="2"/>
        <v>0</v>
      </c>
    </row>
    <row r="10" spans="2:11" ht="15" customHeight="1" x14ac:dyDescent="0.2">
      <c r="B10" s="8">
        <f t="shared" si="1"/>
        <v>6</v>
      </c>
      <c r="C10" s="12" t="s">
        <v>16</v>
      </c>
      <c r="D10" s="13">
        <f>45.8+0</f>
        <v>45.8</v>
      </c>
      <c r="E10" s="13">
        <f>12.7+0</f>
        <v>12.7</v>
      </c>
      <c r="F10" s="13">
        <f>20+0</f>
        <v>20</v>
      </c>
      <c r="G10" s="13"/>
      <c r="H10" s="13"/>
      <c r="I10" s="20">
        <f t="shared" si="2"/>
        <v>78.5</v>
      </c>
    </row>
    <row r="11" spans="2:11" ht="15" customHeight="1" x14ac:dyDescent="0.2">
      <c r="B11" s="8">
        <f t="shared" si="1"/>
        <v>7</v>
      </c>
      <c r="C11" s="12"/>
      <c r="D11" s="13"/>
      <c r="E11" s="13"/>
      <c r="F11" s="13"/>
      <c r="G11" s="13"/>
      <c r="H11" s="13"/>
      <c r="I11" s="20">
        <f t="shared" si="2"/>
        <v>0</v>
      </c>
    </row>
    <row r="12" spans="2:11" ht="15" customHeight="1" x14ac:dyDescent="0.2">
      <c r="B12" s="8">
        <f t="shared" si="1"/>
        <v>8</v>
      </c>
      <c r="C12" s="12"/>
      <c r="D12" s="13"/>
      <c r="E12" s="13"/>
      <c r="F12" s="13"/>
      <c r="G12" s="13"/>
      <c r="H12" s="13"/>
      <c r="I12" s="20">
        <f t="shared" si="2"/>
        <v>0</v>
      </c>
    </row>
    <row r="13" spans="2:11" ht="15" customHeight="1" x14ac:dyDescent="0.2">
      <c r="B13" s="8">
        <f t="shared" si="1"/>
        <v>9</v>
      </c>
      <c r="C13" s="12" t="s">
        <v>17</v>
      </c>
      <c r="D13" s="13"/>
      <c r="E13" s="13"/>
      <c r="F13" s="13"/>
      <c r="G13" s="13"/>
      <c r="H13" s="13">
        <f>22+0</f>
        <v>22</v>
      </c>
      <c r="I13" s="20">
        <f t="shared" si="2"/>
        <v>22</v>
      </c>
    </row>
    <row r="14" spans="2:11" ht="15" customHeight="1" x14ac:dyDescent="0.2">
      <c r="B14" s="8">
        <f t="shared" si="1"/>
        <v>10</v>
      </c>
      <c r="C14" s="12"/>
      <c r="D14" s="13"/>
      <c r="E14" s="13"/>
      <c r="F14" s="13"/>
      <c r="G14" s="13"/>
      <c r="H14" s="13"/>
      <c r="I14" s="20">
        <f t="shared" si="2"/>
        <v>0</v>
      </c>
    </row>
    <row r="15" spans="2:11" ht="15" customHeight="1" x14ac:dyDescent="0.2">
      <c r="B15" s="8">
        <f t="shared" si="1"/>
        <v>11</v>
      </c>
      <c r="C15" s="12"/>
      <c r="D15" s="13"/>
      <c r="E15" s="13"/>
      <c r="F15" s="13"/>
      <c r="G15" s="13"/>
      <c r="H15" s="13"/>
      <c r="I15" s="20">
        <f t="shared" si="2"/>
        <v>0</v>
      </c>
    </row>
    <row r="16" spans="2:11" ht="15" customHeight="1" x14ac:dyDescent="0.2">
      <c r="B16" s="8">
        <f t="shared" si="1"/>
        <v>12</v>
      </c>
      <c r="C16" s="12"/>
      <c r="D16" s="13"/>
      <c r="E16" s="13"/>
      <c r="F16" s="13"/>
      <c r="G16" s="13"/>
      <c r="H16" s="13"/>
      <c r="I16" s="20">
        <f t="shared" si="2"/>
        <v>0</v>
      </c>
    </row>
    <row r="17" spans="2:9" ht="15" customHeight="1" x14ac:dyDescent="0.2">
      <c r="B17" s="8">
        <f t="shared" si="1"/>
        <v>13</v>
      </c>
      <c r="C17" s="12" t="s">
        <v>18</v>
      </c>
      <c r="D17" s="13"/>
      <c r="E17" s="13"/>
      <c r="F17" s="13"/>
      <c r="G17" s="13"/>
      <c r="H17" s="13">
        <f>23.7+0</f>
        <v>23.7</v>
      </c>
      <c r="I17" s="20">
        <f t="shared" si="2"/>
        <v>23.7</v>
      </c>
    </row>
    <row r="18" spans="2:9" ht="15" customHeight="1" x14ac:dyDescent="0.2">
      <c r="B18" s="8">
        <f t="shared" si="1"/>
        <v>14</v>
      </c>
      <c r="C18" s="12"/>
      <c r="D18" s="13"/>
      <c r="E18" s="13"/>
      <c r="F18" s="13"/>
      <c r="G18" s="13"/>
      <c r="H18" s="13"/>
      <c r="I18" s="20">
        <f t="shared" si="2"/>
        <v>0</v>
      </c>
    </row>
    <row r="19" spans="2:9" ht="15" customHeight="1" x14ac:dyDescent="0.2">
      <c r="B19" s="8">
        <f t="shared" si="1"/>
        <v>15</v>
      </c>
      <c r="C19" s="12"/>
      <c r="D19" s="13"/>
      <c r="E19" s="13"/>
      <c r="F19" s="13"/>
      <c r="G19" s="13"/>
      <c r="H19" s="13"/>
      <c r="I19" s="20">
        <f t="shared" si="2"/>
        <v>0</v>
      </c>
    </row>
    <row r="20" spans="2:9" ht="15" customHeight="1" x14ac:dyDescent="0.2">
      <c r="B20" s="8">
        <f t="shared" si="1"/>
        <v>16</v>
      </c>
      <c r="C20" s="12" t="s">
        <v>19</v>
      </c>
      <c r="D20" s="13">
        <f>75+0</f>
        <v>75</v>
      </c>
      <c r="E20" s="13">
        <f>26.3+0</f>
        <v>26.3</v>
      </c>
      <c r="F20" s="13">
        <f>15.2+0</f>
        <v>15.2</v>
      </c>
      <c r="G20" s="13"/>
      <c r="H20" s="13"/>
      <c r="I20" s="20">
        <f t="shared" si="2"/>
        <v>116.5</v>
      </c>
    </row>
    <row r="21" spans="2:9" ht="15" customHeight="1" x14ac:dyDescent="0.2">
      <c r="B21" s="8">
        <f t="shared" si="1"/>
        <v>17</v>
      </c>
      <c r="C21" s="12"/>
      <c r="D21" s="13"/>
      <c r="E21" s="13"/>
      <c r="F21" s="13"/>
      <c r="G21" s="13"/>
      <c r="H21" s="13"/>
      <c r="I21" s="20">
        <f t="shared" si="2"/>
        <v>0</v>
      </c>
    </row>
    <row r="22" spans="2:9" ht="15" customHeight="1" x14ac:dyDescent="0.2">
      <c r="B22" s="8">
        <f t="shared" si="1"/>
        <v>18</v>
      </c>
      <c r="C22" s="12" t="s">
        <v>20</v>
      </c>
      <c r="D22" s="13"/>
      <c r="E22" s="13"/>
      <c r="F22" s="13"/>
      <c r="G22" s="13"/>
      <c r="H22" s="13">
        <f>75+0</f>
        <v>75</v>
      </c>
      <c r="I22" s="20">
        <f t="shared" si="2"/>
        <v>75</v>
      </c>
    </row>
    <row r="23" spans="2:9" ht="15" customHeight="1" x14ac:dyDescent="0.2">
      <c r="B23" s="8">
        <f t="shared" si="1"/>
        <v>19</v>
      </c>
      <c r="C23" s="12"/>
      <c r="D23" s="13"/>
      <c r="E23" s="13"/>
      <c r="F23" s="13"/>
      <c r="G23" s="13"/>
      <c r="H23" s="13"/>
      <c r="I23" s="20">
        <f t="shared" si="2"/>
        <v>0</v>
      </c>
    </row>
    <row r="24" spans="2:9" ht="15" customHeight="1" x14ac:dyDescent="0.2">
      <c r="B24" s="8">
        <f t="shared" si="1"/>
        <v>20</v>
      </c>
      <c r="C24" s="12"/>
      <c r="D24" s="13"/>
      <c r="E24" s="13"/>
      <c r="F24" s="13"/>
      <c r="G24" s="13"/>
      <c r="H24" s="13"/>
      <c r="I24" s="20">
        <f t="shared" si="2"/>
        <v>0</v>
      </c>
    </row>
    <row r="25" spans="2:9" ht="15" customHeight="1" x14ac:dyDescent="0.2">
      <c r="B25" s="8">
        <f t="shared" si="1"/>
        <v>21</v>
      </c>
      <c r="C25" s="12" t="s">
        <v>21</v>
      </c>
      <c r="D25" s="13"/>
      <c r="E25" s="13"/>
      <c r="F25" s="13"/>
      <c r="G25" s="13">
        <f>60+0</f>
        <v>60</v>
      </c>
      <c r="H25" s="13"/>
      <c r="I25" s="20">
        <f t="shared" si="2"/>
        <v>60</v>
      </c>
    </row>
    <row r="26" spans="2:9" ht="15" customHeight="1" x14ac:dyDescent="0.2">
      <c r="B26" s="8">
        <f t="shared" si="1"/>
        <v>22</v>
      </c>
      <c r="C26" s="12"/>
      <c r="D26" s="13"/>
      <c r="E26" s="13"/>
      <c r="F26" s="13"/>
      <c r="G26" s="13"/>
      <c r="H26" s="13"/>
      <c r="I26" s="20">
        <f t="shared" si="2"/>
        <v>0</v>
      </c>
    </row>
    <row r="27" spans="2:9" ht="15" customHeight="1" x14ac:dyDescent="0.2">
      <c r="B27" s="8">
        <f t="shared" si="1"/>
        <v>23</v>
      </c>
      <c r="C27" s="12" t="s">
        <v>22</v>
      </c>
      <c r="D27" s="13">
        <f>100+0</f>
        <v>100</v>
      </c>
      <c r="E27" s="13"/>
      <c r="F27" s="13"/>
      <c r="G27" s="13"/>
      <c r="H27" s="13"/>
      <c r="I27" s="20">
        <f t="shared" si="2"/>
        <v>100</v>
      </c>
    </row>
    <row r="28" spans="2:9" ht="15" customHeight="1" x14ac:dyDescent="0.2">
      <c r="B28" s="8">
        <f t="shared" si="1"/>
        <v>24</v>
      </c>
      <c r="C28" s="12" t="s">
        <v>23</v>
      </c>
      <c r="D28" s="13"/>
      <c r="E28" s="13">
        <f>100+0</f>
        <v>100</v>
      </c>
      <c r="F28" s="13"/>
      <c r="G28" s="13"/>
      <c r="H28" s="13"/>
      <c r="I28" s="20">
        <f t="shared" si="2"/>
        <v>100</v>
      </c>
    </row>
    <row r="29" spans="2:9" ht="15" customHeight="1" x14ac:dyDescent="0.2">
      <c r="B29" s="8">
        <f t="shared" si="1"/>
        <v>25</v>
      </c>
      <c r="C29" s="12"/>
      <c r="D29" s="13"/>
      <c r="E29" s="13"/>
      <c r="F29" s="13"/>
      <c r="G29" s="13"/>
      <c r="H29" s="13"/>
      <c r="I29" s="20">
        <f t="shared" si="2"/>
        <v>0</v>
      </c>
    </row>
    <row r="30" spans="2:9" ht="15" customHeight="1" x14ac:dyDescent="0.2">
      <c r="B30" s="8">
        <f t="shared" si="1"/>
        <v>26</v>
      </c>
      <c r="C30" s="12"/>
      <c r="D30" s="13"/>
      <c r="E30" s="13"/>
      <c r="F30" s="13"/>
      <c r="G30" s="13"/>
      <c r="H30" s="13"/>
      <c r="I30" s="20">
        <f t="shared" si="2"/>
        <v>0</v>
      </c>
    </row>
    <row r="31" spans="2:9" ht="15" customHeight="1" x14ac:dyDescent="0.2">
      <c r="B31" s="8">
        <f t="shared" si="1"/>
        <v>27</v>
      </c>
      <c r="C31" s="12" t="s">
        <v>24</v>
      </c>
      <c r="D31" s="13">
        <f>45+0</f>
        <v>45</v>
      </c>
      <c r="E31" s="13">
        <f>20+0</f>
        <v>20</v>
      </c>
      <c r="F31" s="13"/>
      <c r="G31" s="13"/>
      <c r="H31" s="13"/>
      <c r="I31" s="20">
        <f t="shared" si="2"/>
        <v>65</v>
      </c>
    </row>
    <row r="32" spans="2:9" ht="15" customHeight="1" x14ac:dyDescent="0.2">
      <c r="B32" s="8">
        <f t="shared" si="1"/>
        <v>28</v>
      </c>
      <c r="C32" s="12"/>
      <c r="D32" s="13"/>
      <c r="E32" s="13"/>
      <c r="F32" s="13"/>
      <c r="G32" s="13"/>
      <c r="H32" s="13"/>
      <c r="I32" s="20">
        <f t="shared" si="2"/>
        <v>0</v>
      </c>
    </row>
    <row r="33" spans="2:9" ht="15" customHeight="1" x14ac:dyDescent="0.2">
      <c r="B33" s="8">
        <f t="shared" si="1"/>
        <v>29</v>
      </c>
      <c r="C33" s="12"/>
      <c r="D33" s="13"/>
      <c r="E33" s="13"/>
      <c r="F33" s="13"/>
      <c r="G33" s="13"/>
      <c r="H33" s="13"/>
      <c r="I33" s="20">
        <f t="shared" si="2"/>
        <v>0</v>
      </c>
    </row>
    <row r="34" spans="2:9" ht="15" customHeight="1" x14ac:dyDescent="0.2">
      <c r="B34" s="8">
        <f>IF(B33="","",IF(B33+1&gt;$K$2,"",B33+1))</f>
        <v>30</v>
      </c>
      <c r="C34" s="12" t="s">
        <v>22</v>
      </c>
      <c r="D34" s="13">
        <f>100+0</f>
        <v>100</v>
      </c>
      <c r="E34" s="13"/>
      <c r="F34" s="13"/>
      <c r="G34" s="13"/>
      <c r="H34" s="13"/>
      <c r="I34" s="20">
        <f t="shared" si="2"/>
        <v>100</v>
      </c>
    </row>
    <row r="35" spans="2:9" ht="15" customHeight="1" thickBot="1" x14ac:dyDescent="0.25">
      <c r="B35" s="9">
        <f t="shared" ref="B35" si="3">IF(B34="","",IF(B34+1&gt;$K$2,"",B34+1))</f>
        <v>31</v>
      </c>
      <c r="C35" s="14"/>
      <c r="D35" s="15"/>
      <c r="E35" s="15"/>
      <c r="F35" s="15"/>
      <c r="G35" s="15"/>
      <c r="H35" s="15"/>
      <c r="I35" s="21">
        <f t="shared" si="2"/>
        <v>0</v>
      </c>
    </row>
    <row r="36" spans="2:9" s="2" customFormat="1" ht="15" customHeight="1" thickBot="1" x14ac:dyDescent="0.25">
      <c r="B36" s="30"/>
      <c r="C36" s="31"/>
      <c r="D36" s="33">
        <f>D$3/$I$3</f>
        <v>0.44409282700421943</v>
      </c>
      <c r="E36" s="33">
        <f t="shared" ref="E36:I36" si="4">E$3/$I$3</f>
        <v>0.19440928270042196</v>
      </c>
      <c r="F36" s="33">
        <f t="shared" si="4"/>
        <v>4.6413502109704644E-2</v>
      </c>
      <c r="G36" s="33">
        <f t="shared" si="4"/>
        <v>0.14767932489451477</v>
      </c>
      <c r="H36" s="33">
        <f t="shared" si="4"/>
        <v>0.16740506329113922</v>
      </c>
      <c r="I36" s="34">
        <f t="shared" si="4"/>
        <v>1</v>
      </c>
    </row>
    <row r="37" spans="2:9" ht="9" customHeight="1" x14ac:dyDescent="0.2">
      <c r="B37" s="6"/>
      <c r="D37" s="4"/>
      <c r="E37" s="4"/>
      <c r="F37" s="4"/>
      <c r="G37" s="4"/>
      <c r="H37" s="4"/>
      <c r="I37" s="4"/>
    </row>
  </sheetData>
  <sheetProtection sheet="1" objects="1" scenarios="1"/>
  <mergeCells count="5">
    <mergeCell ref="B2:D2"/>
    <mergeCell ref="H2:I2"/>
    <mergeCell ref="B3:B4"/>
    <mergeCell ref="C3:C4"/>
    <mergeCell ref="B36:C36"/>
  </mergeCells>
  <pageMargins left="0.39370078740157483" right="0.19685039370078741" top="0.19685039370078741" bottom="0.19685039370078741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Kündig</dc:creator>
  <cp:lastModifiedBy>Philippe Kündig</cp:lastModifiedBy>
  <cp:lastPrinted>2023-10-31T15:53:52Z</cp:lastPrinted>
  <dcterms:created xsi:type="dcterms:W3CDTF">2023-10-31T14:45:56Z</dcterms:created>
  <dcterms:modified xsi:type="dcterms:W3CDTF">2023-10-31T15:54:03Z</dcterms:modified>
</cp:coreProperties>
</file>