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DRIVE1\Finances\"/>
    </mc:Choice>
  </mc:AlternateContent>
  <xr:revisionPtr revIDLastSave="0" documentId="13_ncr:1_{D22576E2-289E-4C8F-B04C-CB42CF815092}" xr6:coauthVersionLast="47" xr6:coauthVersionMax="47" xr10:uidLastSave="{00000000-0000-0000-0000-000000000000}"/>
  <bookViews>
    <workbookView xWindow="-120" yWindow="-120" windowWidth="29040" windowHeight="15720" xr2:uid="{9248E714-A8B9-48C2-AEBC-AC01DE290414}"/>
  </bookViews>
  <sheets>
    <sheet name="Feuil1" sheetId="1" r:id="rId1"/>
  </sheets>
  <definedNames>
    <definedName name="_xlnm.Print_Area" localSheetId="0">Feuil1!$A$1:$G$33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F24" i="1"/>
  <c r="C24" i="1"/>
  <c r="E21" i="1"/>
  <c r="E24" i="1" s="1"/>
  <c r="D16" i="1"/>
  <c r="D15" i="1"/>
  <c r="C7" i="1"/>
  <c r="F13" i="1" s="1"/>
  <c r="C6" i="1"/>
  <c r="E13" i="1" s="1"/>
  <c r="C5" i="1"/>
  <c r="D13" i="1" s="1"/>
  <c r="C4" i="1"/>
  <c r="C13" i="1" s="1"/>
  <c r="C26" i="1" l="1"/>
  <c r="D24" i="1"/>
  <c r="D26" i="1" s="1"/>
  <c r="F26" i="1"/>
  <c r="E26" i="1"/>
  <c r="C8" i="1"/>
  <c r="E28" i="1" l="1"/>
</calcChain>
</file>

<file path=xl/sharedStrings.xml><?xml version="1.0" encoding="utf-8"?>
<sst xmlns="http://schemas.openxmlformats.org/spreadsheetml/2006/main" count="32" uniqueCount="28">
  <si>
    <t>Planification des paiements au</t>
  </si>
  <si>
    <t>Etat des liquidités et des comptes au</t>
  </si>
  <si>
    <t>Caisse</t>
  </si>
  <si>
    <t>Poste</t>
  </si>
  <si>
    <t>Banque</t>
  </si>
  <si>
    <t>Total</t>
  </si>
  <si>
    <t>A</t>
  </si>
  <si>
    <t>B</t>
  </si>
  <si>
    <t>C</t>
  </si>
  <si>
    <t>D</t>
  </si>
  <si>
    <t>Camping</t>
  </si>
  <si>
    <t>Impôts 2022</t>
  </si>
  <si>
    <t>CSS Arrangement</t>
  </si>
  <si>
    <t>Impôts 2023</t>
  </si>
  <si>
    <t>à partir de</t>
  </si>
  <si>
    <t>Frais bancaires</t>
  </si>
  <si>
    <t>04.11.2023</t>
  </si>
  <si>
    <t>08.11.2023</t>
  </si>
  <si>
    <t>Soldes au 04.11.2023</t>
  </si>
  <si>
    <t>Totaux paiements</t>
  </si>
  <si>
    <t>Soldes disponibles</t>
  </si>
  <si>
    <t>Total disponible en novembre</t>
  </si>
  <si>
    <t>04.11.2023 / PK</t>
  </si>
  <si>
    <t>Retrait à la Poste</t>
  </si>
  <si>
    <t>Ce tableau ne mentionne pas les écritures passées entre le 25.10.2023 et le 03.11.2023</t>
  </si>
  <si>
    <t>Photoshop, Lightroom, etc</t>
  </si>
  <si>
    <t>YouTube Premium</t>
  </si>
  <si>
    <t>Mastercard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</si>
</sst>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6"/>
      <color theme="4"/>
      <name val="Arial"/>
      <family val="2"/>
    </font>
    <font>
      <b/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8" xfId="0" applyFont="1" applyFill="1" applyBorder="1" applyAlignment="1">
      <alignment vertical="center"/>
    </xf>
    <xf numFmtId="43" fontId="5" fillId="2" borderId="9" xfId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1" xfId="1" applyFont="1" applyBorder="1" applyAlignment="1">
      <alignment vertical="center"/>
    </xf>
    <xf numFmtId="43" fontId="2" fillId="0" borderId="5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43" fontId="3" fillId="6" borderId="13" xfId="1" applyFont="1" applyFill="1" applyBorder="1" applyAlignment="1">
      <alignment vertical="center"/>
    </xf>
    <xf numFmtId="43" fontId="3" fillId="6" borderId="14" xfId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43" fontId="3" fillId="2" borderId="13" xfId="0" applyNumberFormat="1" applyFont="1" applyFill="1" applyBorder="1" applyAlignment="1">
      <alignment vertical="center"/>
    </xf>
    <xf numFmtId="43" fontId="3" fillId="2" borderId="14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3" fontId="6" fillId="2" borderId="3" xfId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vertical="center"/>
    </xf>
    <xf numFmtId="43" fontId="6" fillId="2" borderId="5" xfId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vertical="center"/>
    </xf>
    <xf numFmtId="43" fontId="6" fillId="2" borderId="7" xfId="1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>
      <alignment vertical="center"/>
    </xf>
    <xf numFmtId="43" fontId="4" fillId="3" borderId="18" xfId="1" applyFont="1" applyFill="1" applyBorder="1" applyAlignment="1">
      <alignment vertical="center"/>
    </xf>
    <xf numFmtId="43" fontId="4" fillId="3" borderId="9" xfId="1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43" fontId="4" fillId="7" borderId="17" xfId="1" applyFont="1" applyFill="1" applyBorder="1" applyAlignment="1">
      <alignment vertical="center"/>
    </xf>
    <xf numFmtId="43" fontId="4" fillId="7" borderId="7" xfId="1" applyFont="1" applyFill="1" applyBorder="1" applyAlignment="1">
      <alignment vertical="center"/>
    </xf>
    <xf numFmtId="43" fontId="4" fillId="7" borderId="13" xfId="1" applyFont="1" applyFill="1" applyBorder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43" fontId="2" fillId="0" borderId="16" xfId="1" applyFont="1" applyBorder="1" applyAlignment="1" applyProtection="1">
      <alignment vertical="center"/>
      <protection locked="0"/>
    </xf>
    <xf numFmtId="43" fontId="2" fillId="0" borderId="3" xfId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43" fontId="2" fillId="0" borderId="1" xfId="1" applyFont="1" applyBorder="1" applyAlignment="1" applyProtection="1">
      <alignment vertical="center"/>
      <protection locked="0"/>
    </xf>
    <xf numFmtId="43" fontId="2" fillId="0" borderId="5" xfId="1" applyFont="1" applyBorder="1" applyAlignment="1" applyProtection="1">
      <alignment vertical="center"/>
      <protection locked="0"/>
    </xf>
    <xf numFmtId="43" fontId="4" fillId="7" borderId="17" xfId="1" applyFont="1" applyFill="1" applyBorder="1" applyAlignment="1" applyProtection="1">
      <alignment vertical="center"/>
      <protection locked="0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2" borderId="10" xfId="0" quotePrefix="1" applyFont="1" applyFill="1" applyBorder="1" applyAlignment="1" applyProtection="1">
      <alignment horizontal="center" vertical="center"/>
      <protection locked="0"/>
    </xf>
    <xf numFmtId="0" fontId="3" fillId="2" borderId="11" xfId="0" quotePrefix="1" applyFont="1" applyFill="1" applyBorder="1" applyAlignment="1" applyProtection="1">
      <alignment horizontal="center" vertical="center"/>
      <protection locked="0"/>
    </xf>
    <xf numFmtId="0" fontId="4" fillId="3" borderId="10" xfId="0" quotePrefix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43" fontId="3" fillId="4" borderId="15" xfId="1" applyFont="1" applyFill="1" applyBorder="1" applyAlignment="1">
      <alignment horizontal="center" vertical="center"/>
    </xf>
    <xf numFmtId="43" fontId="3" fillId="4" borderId="11" xfId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1342-4B73-43A7-9587-344491E845CA}">
  <dimension ref="B1:F36"/>
  <sheetViews>
    <sheetView showGridLines="0" tabSelected="1" workbookViewId="0">
      <selection activeCell="B8" sqref="B8"/>
    </sheetView>
  </sheetViews>
  <sheetFormatPr baseColWidth="10" defaultRowHeight="15.75" x14ac:dyDescent="0.2"/>
  <cols>
    <col min="1" max="1" width="1.125" style="1" customWidth="1"/>
    <col min="2" max="2" width="28.625" style="1" customWidth="1"/>
    <col min="3" max="6" width="15.625" style="1" customWidth="1"/>
    <col min="7" max="7" width="1.125" style="1" customWidth="1"/>
    <col min="8" max="16384" width="11" style="1"/>
  </cols>
  <sheetData>
    <row r="1" spans="2:6" ht="6.75" customHeight="1" thickBot="1" x14ac:dyDescent="0.25"/>
    <row r="2" spans="2:6" ht="24.95" customHeight="1" thickBot="1" x14ac:dyDescent="0.25">
      <c r="B2" s="4" t="s">
        <v>1</v>
      </c>
      <c r="E2" s="43" t="s">
        <v>16</v>
      </c>
      <c r="F2" s="44"/>
    </row>
    <row r="3" spans="2:6" ht="24.95" customHeight="1" thickBot="1" x14ac:dyDescent="0.25"/>
    <row r="4" spans="2:6" ht="24.95" customHeight="1" x14ac:dyDescent="0.2">
      <c r="B4" s="21" t="s">
        <v>2</v>
      </c>
      <c r="C4" s="22">
        <f>40+0</f>
        <v>40</v>
      </c>
      <c r="D4" s="8" t="s">
        <v>6</v>
      </c>
    </row>
    <row r="5" spans="2:6" ht="24.95" customHeight="1" x14ac:dyDescent="0.2">
      <c r="B5" s="23" t="s">
        <v>3</v>
      </c>
      <c r="C5" s="24">
        <f>972+0</f>
        <v>972</v>
      </c>
      <c r="D5" s="8" t="s">
        <v>7</v>
      </c>
    </row>
    <row r="6" spans="2:6" ht="24.95" customHeight="1" x14ac:dyDescent="0.2">
      <c r="B6" s="23" t="s">
        <v>4</v>
      </c>
      <c r="C6" s="24">
        <f>113+0</f>
        <v>113</v>
      </c>
      <c r="D6" s="8" t="s">
        <v>8</v>
      </c>
    </row>
    <row r="7" spans="2:6" ht="24.95" customHeight="1" thickBot="1" x14ac:dyDescent="0.25">
      <c r="B7" s="25" t="s">
        <v>27</v>
      </c>
      <c r="C7" s="26">
        <f>70+0</f>
        <v>70</v>
      </c>
      <c r="D7" s="8" t="s">
        <v>9</v>
      </c>
    </row>
    <row r="8" spans="2:6" ht="24.95" customHeight="1" thickBot="1" x14ac:dyDescent="0.25">
      <c r="B8" s="5" t="s">
        <v>5</v>
      </c>
      <c r="C8" s="6">
        <f>SUM(C4:C7)</f>
        <v>1195</v>
      </c>
    </row>
    <row r="9" spans="2:6" ht="24.95" customHeight="1" thickBot="1" x14ac:dyDescent="0.25"/>
    <row r="10" spans="2:6" ht="24.95" customHeight="1" thickBot="1" x14ac:dyDescent="0.25">
      <c r="B10" s="4" t="s">
        <v>0</v>
      </c>
      <c r="E10" s="45" t="s">
        <v>17</v>
      </c>
      <c r="F10" s="46"/>
    </row>
    <row r="11" spans="2:6" ht="24.95" customHeight="1" x14ac:dyDescent="0.2">
      <c r="B11" s="4"/>
      <c r="E11" s="9"/>
      <c r="F11" s="10"/>
    </row>
    <row r="12" spans="2:6" ht="24.95" customHeight="1" thickBot="1" x14ac:dyDescent="0.25">
      <c r="B12" s="7" t="s">
        <v>14</v>
      </c>
      <c r="C12" s="8" t="s">
        <v>6</v>
      </c>
      <c r="D12" s="8" t="s">
        <v>7</v>
      </c>
      <c r="E12" s="8" t="s">
        <v>8</v>
      </c>
      <c r="F12" s="8" t="s">
        <v>9</v>
      </c>
    </row>
    <row r="13" spans="2:6" s="4" customFormat="1" ht="24.95" customHeight="1" thickBot="1" x14ac:dyDescent="0.25">
      <c r="B13" s="18" t="s">
        <v>18</v>
      </c>
      <c r="C13" s="19">
        <f>+C4</f>
        <v>40</v>
      </c>
      <c r="D13" s="19">
        <f>+C5</f>
        <v>972</v>
      </c>
      <c r="E13" s="19">
        <f>+C6</f>
        <v>113</v>
      </c>
      <c r="F13" s="20">
        <f>+C7</f>
        <v>70</v>
      </c>
    </row>
    <row r="14" spans="2:6" ht="24.95" customHeight="1" thickBot="1" x14ac:dyDescent="0.25">
      <c r="C14" s="11"/>
      <c r="D14" s="11"/>
      <c r="E14" s="11"/>
      <c r="F14" s="11"/>
    </row>
    <row r="15" spans="2:6" ht="24.95" customHeight="1" x14ac:dyDescent="0.2">
      <c r="B15" s="34" t="s">
        <v>10</v>
      </c>
      <c r="C15" s="35"/>
      <c r="D15" s="35">
        <f>198+0</f>
        <v>198</v>
      </c>
      <c r="E15" s="35"/>
      <c r="F15" s="36"/>
    </row>
    <row r="16" spans="2:6" ht="24.95" customHeight="1" x14ac:dyDescent="0.2">
      <c r="B16" s="37" t="s">
        <v>11</v>
      </c>
      <c r="C16" s="38"/>
      <c r="D16" s="38">
        <f>229.35+0</f>
        <v>229.35</v>
      </c>
      <c r="E16" s="38"/>
      <c r="F16" s="39"/>
    </row>
    <row r="17" spans="2:6" ht="24.95" customHeight="1" x14ac:dyDescent="0.2">
      <c r="B17" s="37" t="s">
        <v>12</v>
      </c>
      <c r="C17" s="38"/>
      <c r="D17" s="38">
        <v>263.39999999999998</v>
      </c>
      <c r="E17" s="38"/>
      <c r="F17" s="39"/>
    </row>
    <row r="18" spans="2:6" ht="24.95" customHeight="1" x14ac:dyDescent="0.2">
      <c r="B18" s="37" t="s">
        <v>13</v>
      </c>
      <c r="C18" s="38"/>
      <c r="D18" s="38">
        <v>99.25</v>
      </c>
      <c r="E18" s="38"/>
      <c r="F18" s="39"/>
    </row>
    <row r="19" spans="2:6" ht="24.95" customHeight="1" x14ac:dyDescent="0.2">
      <c r="B19" s="37" t="s">
        <v>25</v>
      </c>
      <c r="C19" s="38"/>
      <c r="D19" s="38"/>
      <c r="E19" s="38"/>
      <c r="F19" s="39">
        <v>23.7</v>
      </c>
    </row>
    <row r="20" spans="2:6" ht="24.95" customHeight="1" x14ac:dyDescent="0.2">
      <c r="B20" s="37" t="s">
        <v>26</v>
      </c>
      <c r="C20" s="38"/>
      <c r="D20" s="38"/>
      <c r="E20" s="38"/>
      <c r="F20" s="39">
        <v>15.9</v>
      </c>
    </row>
    <row r="21" spans="2:6" ht="24.95" customHeight="1" x14ac:dyDescent="0.2">
      <c r="B21" s="37" t="s">
        <v>15</v>
      </c>
      <c r="C21" s="38"/>
      <c r="D21" s="38"/>
      <c r="E21" s="38">
        <f>7.5+0</f>
        <v>7.5</v>
      </c>
      <c r="F21" s="39"/>
    </row>
    <row r="22" spans="2:6" ht="24.95" customHeight="1" x14ac:dyDescent="0.2">
      <c r="B22" s="3"/>
      <c r="C22" s="12"/>
      <c r="D22" s="12"/>
      <c r="E22" s="12"/>
      <c r="F22" s="13"/>
    </row>
    <row r="23" spans="2:6" ht="24.95" customHeight="1" thickBot="1" x14ac:dyDescent="0.25">
      <c r="B23" s="30" t="s">
        <v>23</v>
      </c>
      <c r="C23" s="31"/>
      <c r="D23" s="40">
        <f>180+0</f>
        <v>180</v>
      </c>
      <c r="E23" s="31"/>
      <c r="F23" s="32"/>
    </row>
    <row r="24" spans="2:6" ht="24.95" customHeight="1" thickBot="1" x14ac:dyDescent="0.25">
      <c r="B24" s="27" t="s">
        <v>19</v>
      </c>
      <c r="C24" s="28">
        <f>SUM(C15:C23)</f>
        <v>0</v>
      </c>
      <c r="D24" s="28">
        <f t="shared" ref="D24:F24" si="0">SUM(D15:D23)</f>
        <v>970</v>
      </c>
      <c r="E24" s="28">
        <f t="shared" si="0"/>
        <v>7.5</v>
      </c>
      <c r="F24" s="29">
        <f t="shared" si="0"/>
        <v>39.6</v>
      </c>
    </row>
    <row r="25" spans="2:6" ht="24.95" customHeight="1" thickBot="1" x14ac:dyDescent="0.25">
      <c r="B25" s="4"/>
      <c r="C25" s="14"/>
      <c r="D25" s="14"/>
      <c r="E25" s="14"/>
      <c r="F25" s="14"/>
    </row>
    <row r="26" spans="2:6" ht="24.95" customHeight="1" thickBot="1" x14ac:dyDescent="0.25">
      <c r="B26" s="15" t="s">
        <v>20</v>
      </c>
      <c r="C26" s="33">
        <f>+C13-C24+D23</f>
        <v>220</v>
      </c>
      <c r="D26" s="16">
        <f t="shared" ref="D26:F26" si="1">+D13-D24</f>
        <v>2</v>
      </c>
      <c r="E26" s="16">
        <f t="shared" si="1"/>
        <v>105.5</v>
      </c>
      <c r="F26" s="17">
        <f t="shared" si="1"/>
        <v>30.4</v>
      </c>
    </row>
    <row r="27" spans="2:6" ht="24.95" customHeight="1" thickBot="1" x14ac:dyDescent="0.25">
      <c r="B27" s="4"/>
      <c r="C27" s="2"/>
      <c r="D27" s="2"/>
      <c r="E27" s="2"/>
      <c r="F27" s="2"/>
    </row>
    <row r="28" spans="2:6" ht="24.95" customHeight="1" thickBot="1" x14ac:dyDescent="0.25">
      <c r="B28" s="49" t="s">
        <v>21</v>
      </c>
      <c r="C28" s="50"/>
      <c r="D28" s="50"/>
      <c r="E28" s="47">
        <f>SUM(C26:F26)</f>
        <v>357.9</v>
      </c>
      <c r="F28" s="48"/>
    </row>
    <row r="29" spans="2:6" ht="6.75" customHeight="1" x14ac:dyDescent="0.2">
      <c r="C29" s="2"/>
    </row>
    <row r="30" spans="2:6" ht="24.95" customHeight="1" x14ac:dyDescent="0.2">
      <c r="B30" s="42" t="s">
        <v>24</v>
      </c>
      <c r="C30" s="42"/>
      <c r="D30" s="42"/>
      <c r="E30" s="42"/>
      <c r="F30" s="42"/>
    </row>
    <row r="31" spans="2:6" ht="6.75" customHeight="1" x14ac:dyDescent="0.2">
      <c r="C31" s="2"/>
    </row>
    <row r="32" spans="2:6" ht="24.95" customHeight="1" x14ac:dyDescent="0.2">
      <c r="C32" s="2"/>
      <c r="E32" s="41" t="s">
        <v>22</v>
      </c>
      <c r="F32" s="41"/>
    </row>
    <row r="33" spans="3:3" ht="6.75" customHeight="1" x14ac:dyDescent="0.2">
      <c r="C33" s="2"/>
    </row>
    <row r="34" spans="3:3" ht="24.95" customHeight="1" x14ac:dyDescent="0.2">
      <c r="C34" s="2"/>
    </row>
    <row r="35" spans="3:3" ht="24.95" customHeight="1" x14ac:dyDescent="0.2">
      <c r="C35" s="2"/>
    </row>
    <row r="36" spans="3:3" ht="24.95" customHeight="1" x14ac:dyDescent="0.2">
      <c r="C36" s="2"/>
    </row>
  </sheetData>
  <sheetProtection sheet="1" objects="1" scenarios="1"/>
  <mergeCells count="6">
    <mergeCell ref="E32:F32"/>
    <mergeCell ref="B30:F30"/>
    <mergeCell ref="E2:F2"/>
    <mergeCell ref="E10:F10"/>
    <mergeCell ref="E28:F28"/>
    <mergeCell ref="B28:D28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2023-11-04T06:15:23Z</cp:lastPrinted>
  <dcterms:created xsi:type="dcterms:W3CDTF">2023-11-04T05:30:44Z</dcterms:created>
  <dcterms:modified xsi:type="dcterms:W3CDTF">2023-11-04T08:39:12Z</dcterms:modified>
</cp:coreProperties>
</file>